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mattw\Downloads\"/>
    </mc:Choice>
  </mc:AlternateContent>
  <xr:revisionPtr revIDLastSave="0" documentId="8_{9B2CCC3A-6B7B-4109-9D57-DAC39883CEC5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Run-Out Analysis" sheetId="1" r:id="rId1"/>
    <sheet name="How to Use" sheetId="2" r:id="rId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20" i="1" l="1"/>
  <c r="F19" i="1"/>
  <c r="H19" i="1" s="1"/>
  <c r="E19" i="1"/>
  <c r="G19" i="1" s="1"/>
  <c r="E18" i="1"/>
  <c r="E17" i="1"/>
  <c r="E16" i="1"/>
  <c r="E15" i="1"/>
  <c r="E14" i="1"/>
  <c r="E13" i="1"/>
  <c r="E12" i="1"/>
  <c r="E11" i="1"/>
  <c r="F20" i="1" l="1"/>
  <c r="G18" i="1"/>
  <c r="F18" i="1"/>
  <c r="H18" i="1" s="1"/>
  <c r="F17" i="1"/>
  <c r="F16" i="1"/>
  <c r="F15" i="1"/>
  <c r="H15" i="1" s="1"/>
  <c r="G15" i="1"/>
  <c r="F14" i="1"/>
  <c r="H14" i="1" s="1"/>
  <c r="G14" i="1"/>
  <c r="F13" i="1"/>
  <c r="G12" i="1"/>
  <c r="F12" i="1"/>
  <c r="H12" i="1" s="1"/>
  <c r="F11" i="1"/>
  <c r="H20" i="1" l="1"/>
  <c r="G20" i="1"/>
  <c r="H17" i="1"/>
  <c r="G17" i="1"/>
  <c r="H16" i="1"/>
  <c r="G16" i="1"/>
  <c r="H13" i="1"/>
  <c r="G13" i="1"/>
  <c r="H11" i="1"/>
  <c r="G11" i="1"/>
  <c r="C22" i="1" l="1"/>
  <c r="E22" i="1"/>
  <c r="G22" i="1"/>
</calcChain>
</file>

<file path=xl/sharedStrings.xml><?xml version="1.0" encoding="utf-8"?>
<sst xmlns="http://schemas.openxmlformats.org/spreadsheetml/2006/main" count="76" uniqueCount="69">
  <si>
    <t>INVENTORY RUN-OUT ANALYSIS</t>
  </si>
  <si>
    <t>HarborPoint Operations Consulting</t>
  </si>
  <si>
    <t>Know exactly when you'll run out — before it happens.</t>
  </si>
  <si>
    <t>harborpointoc.com  |  Matt.Walker@harborpointoc.com</t>
  </si>
  <si>
    <t>STEP 1 — Select demand period:</t>
  </si>
  <si>
    <t>Weekly</t>
  </si>
  <si>
    <t>← Change to Monthly if preferred</t>
  </si>
  <si>
    <t>Enter Weekly or Monthly demand per item below. The tool calculates days of supply and run-out date automatically.</t>
  </si>
  <si>
    <t>Item / Material Name</t>
  </si>
  <si>
    <t>Current On-Hand
(units)</t>
  </si>
  <si>
    <t>Demand
(units — see Step 1)</t>
  </si>
  <si>
    <t>Daily Demand
(calculated)</t>
  </si>
  <si>
    <t>Days of Supply
(calculated)</t>
  </si>
  <si>
    <t>Estimated Run-Out
Date</t>
  </si>
  <si>
    <t>Status</t>
  </si>
  <si>
    <t>HDPE Resin - Natural</t>
  </si>
  <si>
    <t>Packaging Film 24in Roll</t>
  </si>
  <si>
    <t>Cardboard Carton - 12x12x10</t>
  </si>
  <si>
    <t>Sulfuric Acid 93% (drums)</t>
  </si>
  <si>
    <t>Release Agent Type III (gal)</t>
  </si>
  <si>
    <t>Steel Bracket 4in Galv</t>
  </si>
  <si>
    <t>O-Ring Kit Assorted (EA)</t>
  </si>
  <si>
    <t>Stretch Wrap 80ga (rolls)</t>
  </si>
  <si>
    <t>Lubricant SAE 30 (qt)</t>
  </si>
  <si>
    <t>MIG Wire ER70S-6 (spool)</t>
  </si>
  <si>
    <t>SUMMARY</t>
  </si>
  <si>
    <t>items CRITICAL</t>
  </si>
  <si>
    <t>items LOW</t>
  </si>
  <si>
    <t>items OK</t>
  </si>
  <si>
    <t>HOW TO READ THIS:</t>
  </si>
  <si>
    <t>🔴  CRITICAL  —  Less than 30 days of supply remaining. Order immediately.</t>
  </si>
  <si>
    <t>🟡  LOW       —  30–60 days remaining. Plan your reorder now.</t>
  </si>
  <si>
    <t>🟢  OK        —  More than 60 days remaining. Monitor normally.</t>
  </si>
  <si>
    <t>Want to go deeper? HarborPoint can enhance this analysis with:</t>
  </si>
  <si>
    <t>✓</t>
  </si>
  <si>
    <t>Reorder points calculated from your actual lead time and demand variability — so you order at the right time, not when you're already running low</t>
  </si>
  <si>
    <t>Minimum order quantities (MOQ) and order multiples built in — so the system recommends the right order size, not just any quantity</t>
  </si>
  <si>
    <t>Supplier lead time + transit time factored in — so your run-out analysis accounts for how long replenishment actually takes</t>
  </si>
  <si>
    <t>ABC/XYZ classification applied — so your highest-value, highest-risk items get the tightest controls automatically</t>
  </si>
  <si>
    <t>Safety stock calculated per item — a real buffer built on your demand variability, not a guess</t>
  </si>
  <si>
    <t>📧  Contact us:  Matt.Walker@harborpointoc.com   |   🌐  harborpointoc.com   |   Planning Systems, Fixed.</t>
  </si>
  <si>
    <t>How to Use This Tool</t>
  </si>
  <si>
    <t>HarborPoint Operations Consulting  |  harborpointoc.com</t>
  </si>
  <si>
    <t>Step 1 — Choose your demand period</t>
  </si>
  <si>
    <t>In cell E7 on the Run-Out Analysis tab, select Weekly or Monthly from the dropdown. This tells the tool how to interpret the demand numbers you enter.</t>
  </si>
  <si>
    <t>Step 2 — Enter your items</t>
  </si>
  <si>
    <t>In column B (rows 11-20), type the name of each material or item you want to track. You can enter up to 10 items.</t>
  </si>
  <si>
    <t>Step 3 — Enter current on-hand quantity</t>
  </si>
  <si>
    <t>In column C, enter how many units you currently have on hand for each item. Use your ERP's current on-hand report, or a physical count.</t>
  </si>
  <si>
    <t>Step 4 — Enter demand</t>
  </si>
  <si>
    <t>In column D, enter how many units you use per week (or per month, depending on what you selected in Step 1). This is your average consumption rate.</t>
  </si>
  <si>
    <t>Step 5 — Read the results</t>
  </si>
  <si>
    <t>The tool automatically calculates:</t>
  </si>
  <si>
    <t>• Daily demand (column E)</t>
  </si>
  <si>
    <t>• Days of supply remaining (column F)</t>
  </si>
  <si>
    <t>• Estimated run-out date (column G)</t>
  </si>
  <si>
    <t>• Status — Critical, Low, or OK (column H)</t>
  </si>
  <si>
    <t>Understanding the status colors</t>
  </si>
  <si>
    <t>What this tool does NOT include</t>
  </si>
  <si>
    <t>This is a simple, free analysis tool. It does not factor in:</t>
  </si>
  <si>
    <t>• Supplier lead times (how long it takes to receive an order)</t>
  </si>
  <si>
    <t>• Minimum order quantities (how much you have to order at once)</t>
  </si>
  <si>
    <t>• Safety stock (a buffer to protect against demand spikes)</t>
  </si>
  <si>
    <t>• Reorder points (the exact inventory level that triggers an order)</t>
  </si>
  <si>
    <t>These factors are critical for a real planning system — and they're exactly what HarborPoint builds into a full planning system audit and repair engagement.</t>
  </si>
  <si>
    <t>Want the full picture?</t>
  </si>
  <si>
    <t>HarborPoint Operations Consulting can take this analysis much further — factoring in your actual lead times, MOQs, demand variability, and supplier transit times to build a planning system that tells you not just when you'll run out, but exactly when and how much to order so you never run out again.</t>
  </si>
  <si>
    <t>Contact: Matt.Walker@harborpointoc.com</t>
  </si>
  <si>
    <t>Website: harborpointoc.com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</si>
</sst>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&quot; days&quot;"/>
    <numFmt numFmtId="166" formatCode="mmm\ d&quot;, &quot;yyyy"/>
  </numFmts>
  <fonts count="31" x14ac:knownFonts="1">
    <font>
      <sz val="11"/>
      <color theme="1"/>
      <name val="Calibri"/>
      <family val="2"/>
      <charset val="1"/>
    </font>
    <font>
      <b/>
      <sz val="22"/>
      <color rgb="FFFFFFFF"/>
      <name val="Arial"/>
      <charset val="1"/>
    </font>
    <font>
      <b/>
      <sz val="11"/>
      <color rgb="FFB5651D"/>
      <name val="Arial"/>
      <charset val="1"/>
    </font>
    <font>
      <i/>
      <sz val="11"/>
      <color rgb="FF4A5560"/>
      <name val="Arial"/>
      <charset val="1"/>
    </font>
    <font>
      <sz val="9"/>
      <color rgb="FF5B89A6"/>
      <name val="Arial"/>
      <charset val="1"/>
    </font>
    <font>
      <b/>
      <sz val="11"/>
      <color rgb="FF1F3A4D"/>
      <name val="Arial"/>
      <charset val="1"/>
    </font>
    <font>
      <b/>
      <sz val="12"/>
      <color rgb="FF0000FF"/>
      <name val="Arial"/>
      <charset val="1"/>
    </font>
    <font>
      <i/>
      <sz val="10"/>
      <color rgb="FF4A5560"/>
      <name val="Arial"/>
      <charset val="1"/>
    </font>
    <font>
      <i/>
      <sz val="9"/>
      <color rgb="FF4A5560"/>
      <name val="Arial"/>
      <charset val="1"/>
    </font>
    <font>
      <b/>
      <sz val="10"/>
      <color rgb="FFFFFFFF"/>
      <name val="Arial"/>
      <charset val="1"/>
    </font>
    <font>
      <sz val="11"/>
      <color rgb="FF0000FF"/>
      <name val="Arial"/>
      <charset val="1"/>
    </font>
    <font>
      <sz val="11"/>
      <color rgb="FF000000"/>
      <name val="Arial"/>
      <charset val="1"/>
    </font>
    <font>
      <b/>
      <sz val="11"/>
      <color rgb="FFFFFFFF"/>
      <name val="Arial"/>
      <charset val="1"/>
    </font>
    <font>
      <b/>
      <sz val="14"/>
      <color rgb="FFFEE2DC"/>
      <name val="Arial"/>
      <charset val="1"/>
    </font>
    <font>
      <sz val="10"/>
      <color rgb="FFFEE2DC"/>
      <name val="Arial"/>
      <charset val="1"/>
    </font>
    <font>
      <b/>
      <sz val="14"/>
      <color rgb="FFFFF3CD"/>
      <name val="Arial"/>
      <charset val="1"/>
    </font>
    <font>
      <sz val="10"/>
      <color rgb="FFFFF3CD"/>
      <name val="Arial"/>
      <charset val="1"/>
    </font>
    <font>
      <b/>
      <sz val="14"/>
      <color rgb="FFD4EDDA"/>
      <name val="Arial"/>
      <charset val="1"/>
    </font>
    <font>
      <sz val="10"/>
      <color rgb="FFD4EDDA"/>
      <name val="Arial"/>
      <charset val="1"/>
    </font>
    <font>
      <b/>
      <sz val="10"/>
      <color rgb="FF1F3A4D"/>
      <name val="Arial"/>
      <charset val="1"/>
    </font>
    <font>
      <b/>
      <sz val="10"/>
      <color rgb="FFA23B2E"/>
      <name val="Arial"/>
      <charset val="1"/>
    </font>
    <font>
      <b/>
      <sz val="10"/>
      <color rgb="FFB5651D"/>
      <name val="Arial"/>
      <charset val="1"/>
    </font>
    <font>
      <b/>
      <sz val="10"/>
      <color rgb="FF1A7340"/>
      <name val="Arial"/>
      <charset val="1"/>
    </font>
    <font>
      <b/>
      <sz val="13"/>
      <color rgb="FFB5651D"/>
      <name val="Arial"/>
      <charset val="1"/>
    </font>
    <font>
      <b/>
      <sz val="12"/>
      <color rgb="FFB5651D"/>
      <name val="Arial"/>
      <charset val="1"/>
    </font>
    <font>
      <sz val="10"/>
      <color rgb="FF4A5560"/>
      <name val="Arial"/>
      <charset val="1"/>
    </font>
    <font>
      <b/>
      <sz val="20"/>
      <color rgb="FF1F3A4D"/>
      <name val="Arial"/>
      <charset val="1"/>
    </font>
    <font>
      <b/>
      <sz val="13"/>
      <color rgb="FF1F3A4D"/>
      <name val="Arial"/>
      <charset val="1"/>
    </font>
    <font>
      <sz val="11"/>
      <color rgb="FF4A5560"/>
      <name val="Arial"/>
      <charset val="1"/>
    </font>
    <font>
      <b/>
      <sz val="11"/>
      <color rgb="FFA23B2E"/>
      <name val="Arial"/>
      <charset val="1"/>
    </font>
    <font>
      <b/>
      <sz val="11"/>
      <color rgb="FF1A7340"/>
      <name val="Arial"/>
      <charset val="1"/>
    </font>
  </fonts>
  <fills count="12">
    <fill>
      <patternFill patternType="none"/>
    </fill>
    <fill>
      <patternFill patternType="gray125"/>
    </fill>
    <fill>
      <patternFill patternType="solid">
        <fgColor rgb="FF1F3A4D"/>
        <bgColor rgb="FF003366"/>
      </patternFill>
    </fill>
    <fill>
      <patternFill patternType="solid">
        <fgColor rgb="FFF4F1E8"/>
        <bgColor rgb="FFEAF1F5"/>
      </patternFill>
    </fill>
    <fill>
      <patternFill patternType="solid">
        <fgColor rgb="FFEAF1F5"/>
        <bgColor rgb="FFF4F1E8"/>
      </patternFill>
    </fill>
    <fill>
      <patternFill patternType="solid">
        <fgColor rgb="FFB5651D"/>
        <bgColor rgb="FFA23B2E"/>
      </patternFill>
    </fill>
    <fill>
      <patternFill patternType="solid">
        <fgColor rgb="FF5B89A6"/>
        <bgColor rgb="FF339966"/>
      </patternFill>
    </fill>
    <fill>
      <patternFill patternType="solid">
        <fgColor rgb="FFFFF8EE"/>
        <bgColor rgb="FFFFFFFF"/>
      </patternFill>
    </fill>
    <fill>
      <patternFill patternType="solid">
        <fgColor rgb="FFFFFFFF"/>
        <bgColor rgb="FFFFF8EE"/>
      </patternFill>
    </fill>
    <fill>
      <patternFill patternType="solid">
        <fgColor rgb="FFFEE2DC"/>
        <bgColor rgb="FFF4F1E8"/>
      </patternFill>
    </fill>
    <fill>
      <patternFill patternType="solid">
        <fgColor rgb="FFFFF3CD"/>
        <bgColor rgb="FFF4F1E8"/>
      </patternFill>
    </fill>
    <fill>
      <patternFill patternType="solid">
        <fgColor rgb="FFD4EDDA"/>
        <bgColor rgb="FFEAF1F5"/>
      </patternFill>
    </fill>
  </fills>
  <borders count="4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medium">
        <color rgb="FF1F3A4D"/>
      </left>
      <right style="medium">
        <color rgb="FF1F3A4D"/>
      </right>
      <top style="medium">
        <color rgb="FF1F3A4D"/>
      </top>
      <bottom style="medium">
        <color rgb="FF1F3A4D"/>
      </bottom>
      <diagonal/>
    </border>
    <border>
      <left/>
      <right/>
      <top/>
      <bottom style="medium">
        <color rgb="FFB5651D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9" fillId="2" borderId="1" xfId="0" applyFont="1" applyFill="1" applyBorder="1" applyAlignment="1">
      <alignment horizontal="center" vertical="center"/>
    </xf>
    <xf numFmtId="0" fontId="25" fillId="7" borderId="1" xfId="0" applyFont="1" applyFill="1" applyBorder="1" applyAlignment="1">
      <alignment horizontal="left" vertical="center" wrapText="1"/>
    </xf>
    <xf numFmtId="0" fontId="23" fillId="2" borderId="1" xfId="0" applyFont="1" applyFill="1" applyBorder="1" applyAlignment="1">
      <alignment horizontal="left" vertical="center"/>
    </xf>
    <xf numFmtId="0" fontId="22" fillId="11" borderId="1" xfId="0" applyFont="1" applyFill="1" applyBorder="1" applyAlignment="1">
      <alignment horizontal="left" vertical="center"/>
    </xf>
    <xf numFmtId="0" fontId="21" fillId="10" borderId="1" xfId="0" applyFont="1" applyFill="1" applyBorder="1" applyAlignment="1">
      <alignment horizontal="left" vertical="center"/>
    </xf>
    <xf numFmtId="0" fontId="20" fillId="9" borderId="1" xfId="0" applyFont="1" applyFill="1" applyBorder="1" applyAlignment="1">
      <alignment horizontal="left" vertical="center"/>
    </xf>
    <xf numFmtId="0" fontId="19" fillId="0" borderId="0" xfId="0" applyFont="1"/>
    <xf numFmtId="0" fontId="8" fillId="0" borderId="0" xfId="0" applyFont="1"/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left" vertical="center"/>
    </xf>
    <xf numFmtId="3" fontId="10" fillId="3" borderId="1" xfId="0" applyNumberFormat="1" applyFont="1" applyFill="1" applyBorder="1" applyAlignment="1">
      <alignment horizontal="center" vertical="center"/>
    </xf>
    <xf numFmtId="3" fontId="10" fillId="7" borderId="1" xfId="0" applyNumberFormat="1" applyFont="1" applyFill="1" applyBorder="1" applyAlignment="1">
      <alignment horizontal="center" vertical="center"/>
    </xf>
    <xf numFmtId="164" fontId="11" fillId="4" borderId="1" xfId="0" applyNumberFormat="1" applyFont="1" applyFill="1" applyBorder="1" applyAlignment="1">
      <alignment horizontal="center" vertical="center"/>
    </xf>
    <xf numFmtId="165" fontId="11" fillId="4" borderId="1" xfId="0" applyNumberFormat="1" applyFont="1" applyFill="1" applyBorder="1" applyAlignment="1">
      <alignment horizontal="center" vertical="center"/>
    </xf>
    <xf numFmtId="166" fontId="11" fillId="4" borderId="1" xfId="0" applyNumberFormat="1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left" vertical="center"/>
    </xf>
    <xf numFmtId="0" fontId="10" fillId="8" borderId="1" xfId="0" applyFont="1" applyFill="1" applyBorder="1" applyAlignment="1">
      <alignment horizontal="left" vertical="center"/>
    </xf>
    <xf numFmtId="3" fontId="10" fillId="8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left" vertical="center"/>
    </xf>
    <xf numFmtId="0" fontId="15" fillId="2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left" vertical="center"/>
    </xf>
    <xf numFmtId="0" fontId="17" fillId="2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left" vertical="center"/>
    </xf>
    <xf numFmtId="0" fontId="24" fillId="7" borderId="1" xfId="0" applyFont="1" applyFill="1" applyBorder="1" applyAlignment="1">
      <alignment horizontal="center" vertical="center"/>
    </xf>
    <xf numFmtId="0" fontId="26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27" fillId="4" borderId="3" xfId="0" applyFont="1" applyFill="1" applyBorder="1" applyAlignment="1">
      <alignment horizontal="left" vertical="top" wrapText="1"/>
    </xf>
    <xf numFmtId="0" fontId="28" fillId="0" borderId="0" xfId="0" applyFont="1" applyAlignment="1">
      <alignment horizontal="left" vertical="top" wrapText="1"/>
    </xf>
    <xf numFmtId="0" fontId="29" fillId="9" borderId="1" xfId="0" applyFont="1" applyFill="1" applyBorder="1" applyAlignment="1">
      <alignment horizontal="left" vertical="center" wrapText="1"/>
    </xf>
    <xf numFmtId="0" fontId="2" fillId="10" borderId="1" xfId="0" applyFont="1" applyFill="1" applyBorder="1" applyAlignment="1">
      <alignment horizontal="left" vertical="center" wrapText="1"/>
    </xf>
    <xf numFmtId="0" fontId="30" fillId="11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6">
    <dxf>
      <font>
        <b/>
        <sz val="11"/>
        <color rgb="FF1A7340"/>
        <name val="Arial"/>
        <charset val="1"/>
      </font>
      <fill>
        <patternFill>
          <bgColor rgb="FFD4EDDA"/>
        </patternFill>
      </fill>
    </dxf>
    <dxf>
      <font>
        <b/>
        <sz val="11"/>
        <color rgb="FFB5651D"/>
        <name val="Arial"/>
        <charset val="1"/>
      </font>
      <fill>
        <patternFill>
          <bgColor rgb="FFFFF3CD"/>
        </patternFill>
      </fill>
    </dxf>
    <dxf>
      <font>
        <b/>
        <sz val="11"/>
        <color rgb="FFA23B2E"/>
        <name val="Arial"/>
        <charset val="1"/>
      </font>
      <fill>
        <patternFill>
          <bgColor rgb="FFFEE2DC"/>
        </patternFill>
      </fill>
    </dxf>
    <dxf>
      <font>
        <b/>
        <sz val="11"/>
        <color rgb="FF1A7340"/>
        <name val="Arial"/>
        <charset val="1"/>
      </font>
      <fill>
        <patternFill>
          <bgColor rgb="FFD4EDDA"/>
        </patternFill>
      </fill>
    </dxf>
    <dxf>
      <font>
        <b/>
        <sz val="11"/>
        <color rgb="FFB5651D"/>
        <name val="Arial"/>
        <charset val="1"/>
      </font>
      <fill>
        <patternFill>
          <bgColor rgb="FFFFF3CD"/>
        </patternFill>
      </fill>
    </dxf>
    <dxf>
      <font>
        <b/>
        <sz val="11"/>
        <color rgb="FFA23B2E"/>
        <name val="Arial"/>
        <charset val="1"/>
      </font>
      <fill>
        <patternFill>
          <bgColor rgb="FFFEE2DC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A7340"/>
      <rgbColor rgb="FF000080"/>
      <rgbColor rgb="FFB5651D"/>
      <rgbColor rgb="FF800080"/>
      <rgbColor rgb="FF008080"/>
      <rgbColor rgb="FFCCCCCC"/>
      <rgbColor rgb="FF5B89A6"/>
      <rgbColor rgb="FF9999FF"/>
      <rgbColor rgb="FF993366"/>
      <rgbColor rgb="FFFFF3CD"/>
      <rgbColor rgb="FFEAF1F5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4F1E8"/>
      <rgbColor rgb="FFD4EDDA"/>
      <rgbColor rgb="FFFFF8EE"/>
      <rgbColor rgb="FF99CCFF"/>
      <rgbColor rgb="FFFF99CC"/>
      <rgbColor rgb="FFCC99FF"/>
      <rgbColor rgb="FFFEE2DC"/>
      <rgbColor rgb="FF3366FF"/>
      <rgbColor rgb="FF33CCCC"/>
      <rgbColor rgb="FF99CC00"/>
      <rgbColor rgb="FFFFCC00"/>
      <rgbColor rgb="FFFF9900"/>
      <rgbColor rgb="FFFF6600"/>
      <rgbColor rgb="FF4A5560"/>
      <rgbColor rgb="FF969696"/>
      <rgbColor rgb="FF003366"/>
      <rgbColor rgb="FF339966"/>
      <rgbColor rgb="FF003300"/>
      <rgbColor rgb="FF333300"/>
      <rgbColor rgb="FFA23B2E"/>
      <rgbColor rgb="FF993366"/>
      <rgbColor rgb="FF333399"/>
      <rgbColor rgb="FF1F3A4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59"/>
  <sheetViews>
    <sheetView showGridLines="0" tabSelected="1" zoomScale="90" zoomScaleNormal="90" workbookViewId="0"/>
  </sheetViews>
  <sheetFormatPr defaultColWidth="8.6640625" defaultRowHeight="14.4" x14ac:dyDescent="0.3"/>
  <cols>
    <col min="1" max="1" width="3" customWidth="1"/>
    <col min="2" max="2" width="32" customWidth="1"/>
    <col min="3" max="3" width="16" customWidth="1"/>
    <col min="4" max="5" width="18" customWidth="1"/>
    <col min="6" max="6" width="16" customWidth="1"/>
    <col min="7" max="7" width="20" customWidth="1"/>
    <col min="8" max="8" width="30" customWidth="1"/>
    <col min="9" max="9" width="3" customWidth="1"/>
  </cols>
  <sheetData>
    <row r="1" spans="2:8" ht="7.5" customHeight="1" x14ac:dyDescent="0.3"/>
    <row r="2" spans="2:8" ht="48" customHeight="1" x14ac:dyDescent="0.3">
      <c r="B2" s="14" t="s">
        <v>0</v>
      </c>
      <c r="C2" s="14"/>
      <c r="D2" s="14"/>
      <c r="E2" s="14"/>
      <c r="F2" s="13" t="s">
        <v>1</v>
      </c>
      <c r="G2" s="13"/>
      <c r="H2" s="13"/>
    </row>
    <row r="3" spans="2:8" ht="21.75" customHeight="1" x14ac:dyDescent="0.3">
      <c r="B3" s="12" t="s">
        <v>2</v>
      </c>
      <c r="C3" s="12"/>
      <c r="D3" s="12"/>
      <c r="E3" s="12"/>
      <c r="F3" s="12"/>
      <c r="G3" s="12"/>
      <c r="H3" s="12"/>
    </row>
    <row r="4" spans="2:8" ht="21.75" customHeight="1" x14ac:dyDescent="0.3">
      <c r="B4" s="11" t="s">
        <v>3</v>
      </c>
      <c r="C4" s="11"/>
      <c r="D4" s="11"/>
      <c r="E4" s="11"/>
      <c r="F4" s="11"/>
      <c r="G4" s="11"/>
      <c r="H4" s="11"/>
    </row>
    <row r="5" spans="2:8" ht="12" customHeight="1" x14ac:dyDescent="0.3"/>
    <row r="6" spans="2:8" ht="9.75" customHeight="1" x14ac:dyDescent="0.3"/>
    <row r="7" spans="2:8" ht="27.75" customHeight="1" x14ac:dyDescent="0.3">
      <c r="B7" s="10" t="s">
        <v>4</v>
      </c>
      <c r="C7" s="10"/>
      <c r="D7" s="10"/>
      <c r="E7" s="15" t="s">
        <v>5</v>
      </c>
      <c r="F7" s="9" t="s">
        <v>6</v>
      </c>
      <c r="G7" s="9"/>
      <c r="H7" s="9"/>
    </row>
    <row r="8" spans="2:8" ht="19.5" customHeight="1" x14ac:dyDescent="0.3">
      <c r="B8" s="8" t="s">
        <v>7</v>
      </c>
      <c r="C8" s="8"/>
      <c r="D8" s="8"/>
      <c r="E8" s="8"/>
      <c r="F8" s="8"/>
      <c r="G8" s="8"/>
      <c r="H8" s="8"/>
    </row>
    <row r="9" spans="2:8" ht="9.75" customHeight="1" x14ac:dyDescent="0.3"/>
    <row r="10" spans="2:8" ht="42" customHeight="1" x14ac:dyDescent="0.3">
      <c r="B10" s="16" t="s">
        <v>8</v>
      </c>
      <c r="C10" s="17" t="s">
        <v>9</v>
      </c>
      <c r="D10" s="18" t="s">
        <v>10</v>
      </c>
      <c r="E10" s="19" t="s">
        <v>11</v>
      </c>
      <c r="F10" s="19" t="s">
        <v>12</v>
      </c>
      <c r="G10" s="19" t="s">
        <v>13</v>
      </c>
      <c r="H10" s="17" t="s">
        <v>14</v>
      </c>
    </row>
    <row r="11" spans="2:8" ht="25.5" customHeight="1" x14ac:dyDescent="0.3">
      <c r="B11" s="20" t="s">
        <v>15</v>
      </c>
      <c r="C11" s="21">
        <v>18500</v>
      </c>
      <c r="D11" s="22">
        <v>3200</v>
      </c>
      <c r="E11" s="23">
        <f t="shared" ref="E11:E20" si="0">IF(D11="","",IF($E$7="Weekly",D11/7,D11/30))</f>
        <v>457.14285714285717</v>
      </c>
      <c r="F11" s="24">
        <f t="shared" ref="F11:F20" si="1">IF(OR(C11="",D11="",D11=0),"",IF(E11=0,"∞",ROUND(C11/E11,0)))</f>
        <v>40</v>
      </c>
      <c r="G11" s="25">
        <f t="shared" ref="G11:G20" ca="1" si="2">IF(OR(C11="",D11="",D11=0),"",IF(E11=0,"No run-out",TODAY()+F11))</f>
        <v>46250</v>
      </c>
      <c r="H11" s="26" t="str">
        <f t="shared" ref="H11:H20" si="3">IF(OR(B11="",C11="",D11=""),"—",IF(NOT(ISNUMBER(F11)),"—",IF(F11&lt;30,"🔴  CRITICAL — order now",IF(F11&lt;60,"🟡  LOW — plan reorder","🟢  OK"))))</f>
        <v>🟡  LOW — plan reorder</v>
      </c>
    </row>
    <row r="12" spans="2:8" ht="25.5" customHeight="1" x14ac:dyDescent="0.3">
      <c r="B12" s="27" t="s">
        <v>16</v>
      </c>
      <c r="C12" s="28">
        <v>4200</v>
      </c>
      <c r="D12" s="22">
        <v>1100</v>
      </c>
      <c r="E12" s="23">
        <f t="shared" si="0"/>
        <v>157.14285714285714</v>
      </c>
      <c r="F12" s="24">
        <f t="shared" si="1"/>
        <v>27</v>
      </c>
      <c r="G12" s="25">
        <f t="shared" ca="1" si="2"/>
        <v>46237</v>
      </c>
      <c r="H12" s="26" t="str">
        <f t="shared" si="3"/>
        <v>🔴  CRITICAL — order now</v>
      </c>
    </row>
    <row r="13" spans="2:8" ht="25.5" customHeight="1" x14ac:dyDescent="0.3">
      <c r="B13" s="20" t="s">
        <v>17</v>
      </c>
      <c r="C13" s="21">
        <v>8800</v>
      </c>
      <c r="D13" s="22">
        <v>4500</v>
      </c>
      <c r="E13" s="23">
        <f t="shared" si="0"/>
        <v>642.85714285714289</v>
      </c>
      <c r="F13" s="24">
        <f t="shared" si="1"/>
        <v>14</v>
      </c>
      <c r="G13" s="25">
        <f t="shared" ca="1" si="2"/>
        <v>46224</v>
      </c>
      <c r="H13" s="26" t="str">
        <f t="shared" si="3"/>
        <v>🔴  CRITICAL — order now</v>
      </c>
    </row>
    <row r="14" spans="2:8" ht="25.5" customHeight="1" x14ac:dyDescent="0.3">
      <c r="B14" s="27" t="s">
        <v>18</v>
      </c>
      <c r="C14" s="28">
        <v>320</v>
      </c>
      <c r="D14" s="22">
        <v>85</v>
      </c>
      <c r="E14" s="23">
        <f t="shared" si="0"/>
        <v>12.142857142857142</v>
      </c>
      <c r="F14" s="24">
        <f t="shared" si="1"/>
        <v>26</v>
      </c>
      <c r="G14" s="25">
        <f t="shared" ca="1" si="2"/>
        <v>46236</v>
      </c>
      <c r="H14" s="26" t="str">
        <f t="shared" si="3"/>
        <v>🔴  CRITICAL — order now</v>
      </c>
    </row>
    <row r="15" spans="2:8" ht="25.5" customHeight="1" x14ac:dyDescent="0.3">
      <c r="B15" s="20" t="s">
        <v>19</v>
      </c>
      <c r="C15" s="21">
        <v>210</v>
      </c>
      <c r="D15" s="22">
        <v>40</v>
      </c>
      <c r="E15" s="23">
        <f t="shared" si="0"/>
        <v>5.7142857142857144</v>
      </c>
      <c r="F15" s="24">
        <f t="shared" si="1"/>
        <v>37</v>
      </c>
      <c r="G15" s="25">
        <f t="shared" ca="1" si="2"/>
        <v>46247</v>
      </c>
      <c r="H15" s="26" t="str">
        <f t="shared" si="3"/>
        <v>🟡  LOW — plan reorder</v>
      </c>
    </row>
    <row r="16" spans="2:8" ht="25.5" customHeight="1" x14ac:dyDescent="0.3">
      <c r="B16" s="27" t="s">
        <v>20</v>
      </c>
      <c r="C16" s="28">
        <v>1450</v>
      </c>
      <c r="D16" s="22">
        <v>180</v>
      </c>
      <c r="E16" s="23">
        <f t="shared" si="0"/>
        <v>25.714285714285715</v>
      </c>
      <c r="F16" s="24">
        <f t="shared" si="1"/>
        <v>56</v>
      </c>
      <c r="G16" s="25">
        <f t="shared" ca="1" si="2"/>
        <v>46266</v>
      </c>
      <c r="H16" s="26" t="str">
        <f t="shared" si="3"/>
        <v>🟡  LOW — plan reorder</v>
      </c>
    </row>
    <row r="17" spans="2:8" ht="25.5" customHeight="1" x14ac:dyDescent="0.3">
      <c r="B17" s="20" t="s">
        <v>21</v>
      </c>
      <c r="C17" s="21">
        <v>95</v>
      </c>
      <c r="D17" s="22">
        <v>12</v>
      </c>
      <c r="E17" s="23">
        <f t="shared" si="0"/>
        <v>1.7142857142857142</v>
      </c>
      <c r="F17" s="24">
        <f t="shared" si="1"/>
        <v>55</v>
      </c>
      <c r="G17" s="25">
        <f t="shared" ca="1" si="2"/>
        <v>46265</v>
      </c>
      <c r="H17" s="26" t="str">
        <f t="shared" si="3"/>
        <v>🟡  LOW — plan reorder</v>
      </c>
    </row>
    <row r="18" spans="2:8" ht="25.5" customHeight="1" x14ac:dyDescent="0.3">
      <c r="B18" s="27" t="s">
        <v>22</v>
      </c>
      <c r="C18" s="28">
        <v>580</v>
      </c>
      <c r="D18" s="22">
        <v>220</v>
      </c>
      <c r="E18" s="23">
        <f t="shared" si="0"/>
        <v>31.428571428571427</v>
      </c>
      <c r="F18" s="24">
        <f t="shared" si="1"/>
        <v>18</v>
      </c>
      <c r="G18" s="25">
        <f t="shared" ca="1" si="2"/>
        <v>46228</v>
      </c>
      <c r="H18" s="26" t="str">
        <f t="shared" si="3"/>
        <v>🔴  CRITICAL — order now</v>
      </c>
    </row>
    <row r="19" spans="2:8" ht="25.5" customHeight="1" x14ac:dyDescent="0.3">
      <c r="B19" s="20" t="s">
        <v>23</v>
      </c>
      <c r="C19" s="21">
        <v>145</v>
      </c>
      <c r="D19" s="22">
        <v>28</v>
      </c>
      <c r="E19" s="23">
        <f t="shared" si="0"/>
        <v>4</v>
      </c>
      <c r="F19" s="24">
        <f t="shared" si="1"/>
        <v>36</v>
      </c>
      <c r="G19" s="25">
        <f t="shared" ca="1" si="2"/>
        <v>46246</v>
      </c>
      <c r="H19" s="26" t="str">
        <f t="shared" si="3"/>
        <v>🟡  LOW — plan reorder</v>
      </c>
    </row>
    <row r="20" spans="2:8" ht="25.5" customHeight="1" x14ac:dyDescent="0.3">
      <c r="B20" s="27" t="s">
        <v>24</v>
      </c>
      <c r="C20" s="28">
        <v>22</v>
      </c>
      <c r="D20" s="22">
        <v>4</v>
      </c>
      <c r="E20" s="23">
        <f t="shared" si="0"/>
        <v>0.5714285714285714</v>
      </c>
      <c r="F20" s="24">
        <f t="shared" si="1"/>
        <v>39</v>
      </c>
      <c r="G20" s="25">
        <f t="shared" ca="1" si="2"/>
        <v>46249</v>
      </c>
      <c r="H20" s="26" t="str">
        <f t="shared" si="3"/>
        <v>🟡  LOW — plan reorder</v>
      </c>
    </row>
    <row r="21" spans="2:8" ht="9.75" customHeight="1" x14ac:dyDescent="0.3"/>
    <row r="22" spans="2:8" ht="27.75" customHeight="1" x14ac:dyDescent="0.3">
      <c r="B22" s="29" t="s">
        <v>25</v>
      </c>
      <c r="C22" s="30">
        <f>COUNTIF(H11:H20,"*CRITICAL*")</f>
        <v>4</v>
      </c>
      <c r="D22" s="31" t="s">
        <v>26</v>
      </c>
      <c r="E22" s="32">
        <f>COUNTIF(H11:H20,"*LOW*")</f>
        <v>6</v>
      </c>
      <c r="F22" s="33" t="s">
        <v>27</v>
      </c>
      <c r="G22" s="34">
        <f>COUNTIF(H11:H20,"*OK*")</f>
        <v>0</v>
      </c>
      <c r="H22" s="35" t="s">
        <v>28</v>
      </c>
    </row>
    <row r="23" spans="2:8" ht="9.75" customHeight="1" x14ac:dyDescent="0.3"/>
    <row r="24" spans="2:8" ht="19.5" customHeight="1" x14ac:dyDescent="0.3">
      <c r="B24" s="7" t="s">
        <v>29</v>
      </c>
      <c r="C24" s="7"/>
      <c r="D24" s="7"/>
      <c r="E24" s="7"/>
      <c r="F24" s="7"/>
      <c r="G24" s="7"/>
      <c r="H24" s="7"/>
    </row>
    <row r="25" spans="2:8" ht="18" customHeight="1" x14ac:dyDescent="0.3">
      <c r="B25" s="6" t="s">
        <v>30</v>
      </c>
      <c r="C25" s="6"/>
      <c r="D25" s="6"/>
      <c r="E25" s="6"/>
      <c r="F25" s="6"/>
      <c r="G25" s="6"/>
      <c r="H25" s="6"/>
    </row>
    <row r="26" spans="2:8" ht="18" customHeight="1" x14ac:dyDescent="0.3">
      <c r="B26" s="5" t="s">
        <v>31</v>
      </c>
      <c r="C26" s="5"/>
      <c r="D26" s="5"/>
      <c r="E26" s="5"/>
      <c r="F26" s="5"/>
      <c r="G26" s="5"/>
      <c r="H26" s="5"/>
    </row>
    <row r="27" spans="2:8" ht="18" customHeight="1" x14ac:dyDescent="0.3">
      <c r="B27" s="4" t="s">
        <v>32</v>
      </c>
      <c r="C27" s="4"/>
      <c r="D27" s="4"/>
      <c r="E27" s="4"/>
      <c r="F27" s="4"/>
      <c r="G27" s="4"/>
      <c r="H27" s="4"/>
    </row>
    <row r="28" spans="2:8" ht="12" customHeight="1" x14ac:dyDescent="0.3"/>
    <row r="29" spans="2:8" ht="39.75" customHeight="1" x14ac:dyDescent="0.3">
      <c r="B29" s="3" t="s">
        <v>33</v>
      </c>
      <c r="C29" s="3"/>
      <c r="D29" s="3"/>
      <c r="E29" s="3"/>
      <c r="F29" s="3"/>
      <c r="G29" s="3"/>
      <c r="H29" s="3"/>
    </row>
    <row r="30" spans="2:8" ht="27.75" customHeight="1" x14ac:dyDescent="0.3">
      <c r="B30" s="36" t="s">
        <v>34</v>
      </c>
      <c r="C30" s="2" t="s">
        <v>35</v>
      </c>
      <c r="D30" s="2"/>
      <c r="E30" s="2"/>
      <c r="F30" s="2"/>
      <c r="G30" s="2"/>
      <c r="H30" s="2"/>
    </row>
    <row r="31" spans="2:8" ht="27.75" customHeight="1" x14ac:dyDescent="0.3">
      <c r="B31" s="36" t="s">
        <v>34</v>
      </c>
      <c r="C31" s="2" t="s">
        <v>36</v>
      </c>
      <c r="D31" s="2"/>
      <c r="E31" s="2"/>
      <c r="F31" s="2"/>
      <c r="G31" s="2"/>
      <c r="H31" s="2"/>
    </row>
    <row r="32" spans="2:8" ht="27.75" customHeight="1" x14ac:dyDescent="0.3">
      <c r="B32" s="36" t="s">
        <v>34</v>
      </c>
      <c r="C32" s="2" t="s">
        <v>37</v>
      </c>
      <c r="D32" s="2"/>
      <c r="E32" s="2"/>
      <c r="F32" s="2"/>
      <c r="G32" s="2"/>
      <c r="H32" s="2"/>
    </row>
    <row r="33" spans="2:8" ht="27.75" customHeight="1" x14ac:dyDescent="0.3">
      <c r="B33" s="36" t="s">
        <v>34</v>
      </c>
      <c r="C33" s="2" t="s">
        <v>38</v>
      </c>
      <c r="D33" s="2"/>
      <c r="E33" s="2"/>
      <c r="F33" s="2"/>
      <c r="G33" s="2"/>
      <c r="H33" s="2"/>
    </row>
    <row r="34" spans="2:8" ht="27.75" customHeight="1" x14ac:dyDescent="0.3">
      <c r="B34" s="36" t="s">
        <v>34</v>
      </c>
      <c r="C34" s="2" t="s">
        <v>39</v>
      </c>
      <c r="D34" s="2"/>
      <c r="E34" s="2"/>
      <c r="F34" s="2"/>
      <c r="G34" s="2"/>
      <c r="H34" s="2"/>
    </row>
    <row r="35" spans="2:8" ht="30" customHeight="1" x14ac:dyDescent="0.3">
      <c r="B35" s="1" t="s">
        <v>40</v>
      </c>
      <c r="C35" s="1"/>
      <c r="D35" s="1"/>
      <c r="E35" s="1"/>
      <c r="F35" s="1"/>
      <c r="G35" s="1"/>
      <c r="H35" s="1"/>
    </row>
    <row r="36" spans="2:8" ht="18" customHeight="1" x14ac:dyDescent="0.3"/>
    <row r="37" spans="2:8" ht="18" customHeight="1" x14ac:dyDescent="0.3"/>
    <row r="38" spans="2:8" ht="18" customHeight="1" x14ac:dyDescent="0.3"/>
    <row r="39" spans="2:8" ht="18" customHeight="1" x14ac:dyDescent="0.3"/>
    <row r="40" spans="2:8" ht="18" customHeight="1" x14ac:dyDescent="0.3"/>
    <row r="41" spans="2:8" ht="18" customHeight="1" x14ac:dyDescent="0.3"/>
    <row r="42" spans="2:8" ht="18" customHeight="1" x14ac:dyDescent="0.3"/>
    <row r="43" spans="2:8" ht="18" customHeight="1" x14ac:dyDescent="0.3"/>
    <row r="44" spans="2:8" ht="18" customHeight="1" x14ac:dyDescent="0.3"/>
    <row r="45" spans="2:8" ht="18" customHeight="1" x14ac:dyDescent="0.3"/>
    <row r="46" spans="2:8" ht="18" customHeight="1" x14ac:dyDescent="0.3"/>
    <row r="47" spans="2:8" ht="18" customHeight="1" x14ac:dyDescent="0.3"/>
    <row r="48" spans="2:8" ht="18" customHeight="1" x14ac:dyDescent="0.3"/>
    <row r="49" ht="18" customHeight="1" x14ac:dyDescent="0.3"/>
    <row r="50" ht="18" customHeight="1" x14ac:dyDescent="0.3"/>
    <row r="51" ht="18" customHeight="1" x14ac:dyDescent="0.3"/>
    <row r="52" ht="18" customHeight="1" x14ac:dyDescent="0.3"/>
    <row r="53" ht="18" customHeight="1" x14ac:dyDescent="0.3"/>
    <row r="54" ht="18" customHeight="1" x14ac:dyDescent="0.3"/>
    <row r="55" ht="18" customHeight="1" x14ac:dyDescent="0.3"/>
    <row r="56" ht="18" customHeight="1" x14ac:dyDescent="0.3"/>
    <row r="57" ht="18" customHeight="1" x14ac:dyDescent="0.3"/>
    <row r="58" ht="18" customHeight="1" x14ac:dyDescent="0.3"/>
    <row r="59" ht="18" customHeight="1" x14ac:dyDescent="0.3"/>
  </sheetData>
  <mergeCells count="18">
    <mergeCell ref="C34:H34"/>
    <mergeCell ref="B35:H35"/>
    <mergeCell ref="B29:H29"/>
    <mergeCell ref="C30:H30"/>
    <mergeCell ref="C31:H31"/>
    <mergeCell ref="C32:H32"/>
    <mergeCell ref="C33:H33"/>
    <mergeCell ref="B8:H8"/>
    <mergeCell ref="B24:H24"/>
    <mergeCell ref="B25:H25"/>
    <mergeCell ref="B26:H26"/>
    <mergeCell ref="B27:H27"/>
    <mergeCell ref="B2:E2"/>
    <mergeCell ref="F2:H2"/>
    <mergeCell ref="B3:H3"/>
    <mergeCell ref="B4:H4"/>
    <mergeCell ref="B7:D7"/>
    <mergeCell ref="F7:H7"/>
  </mergeCells>
  <conditionalFormatting sqref="F11:F20">
    <cfRule type="expression" dxfId="5" priority="5">
      <formula>AND(ISNUMBER(F11),F11&lt;30)</formula>
    </cfRule>
    <cfRule type="expression" dxfId="4" priority="6">
      <formula>AND(ISNUMBER(F11),F11&gt;=30,F11&lt;60)</formula>
    </cfRule>
    <cfRule type="expression" dxfId="3" priority="7">
      <formula>AND(ISNUMBER(F11),F11&gt;=60)</formula>
    </cfRule>
  </conditionalFormatting>
  <conditionalFormatting sqref="H11:H20">
    <cfRule type="expression" dxfId="2" priority="2">
      <formula>AND(H11&lt;&gt;"—",ISNUMBER(SEARCH("CRITICAL",H11)))</formula>
    </cfRule>
    <cfRule type="expression" dxfId="1" priority="3">
      <formula>AND(H11&lt;&gt;"—",ISNUMBER(SEARCH("LOW",H11)))</formula>
    </cfRule>
    <cfRule type="expression" dxfId="0" priority="4">
      <formula>AND(H11&lt;&gt;"—",ISNUMBER(SEARCH("OK",H11)))</formula>
    </cfRule>
  </conditionalFormatting>
  <dataValidations count="1">
    <dataValidation type="list" sqref="E7" xr:uid="{00000000-0002-0000-0000-000000000000}">
      <formula1>"Weekly,Monthly"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B50"/>
  <sheetViews>
    <sheetView showGridLines="0" topLeftCell="A14" zoomScaleNormal="100" workbookViewId="0"/>
  </sheetViews>
  <sheetFormatPr defaultColWidth="8.6640625" defaultRowHeight="14.4" x14ac:dyDescent="0.3"/>
  <cols>
    <col min="1" max="1" width="3" customWidth="1"/>
    <col min="2" max="2" width="70" customWidth="1"/>
    <col min="3" max="3" width="3" customWidth="1"/>
  </cols>
  <sheetData>
    <row r="1" spans="2:2" ht="9.75" customHeight="1" x14ac:dyDescent="0.3"/>
    <row r="2" spans="2:2" ht="36" customHeight="1" x14ac:dyDescent="0.3">
      <c r="B2" s="37" t="s">
        <v>41</v>
      </c>
    </row>
    <row r="3" spans="2:2" ht="36" customHeight="1" x14ac:dyDescent="0.3">
      <c r="B3" s="38" t="s">
        <v>42</v>
      </c>
    </row>
    <row r="5" spans="2:2" ht="9.75" customHeight="1" x14ac:dyDescent="0.3"/>
    <row r="6" spans="2:2" ht="36" customHeight="1" x14ac:dyDescent="0.3">
      <c r="B6" s="39" t="s">
        <v>43</v>
      </c>
    </row>
    <row r="7" spans="2:2" ht="36" customHeight="1" x14ac:dyDescent="0.3">
      <c r="B7" s="40" t="s">
        <v>44</v>
      </c>
    </row>
    <row r="9" spans="2:2" ht="9.75" customHeight="1" x14ac:dyDescent="0.3"/>
    <row r="10" spans="2:2" ht="36" customHeight="1" x14ac:dyDescent="0.3">
      <c r="B10" s="39" t="s">
        <v>45</v>
      </c>
    </row>
    <row r="11" spans="2:2" ht="36" customHeight="1" x14ac:dyDescent="0.3">
      <c r="B11" s="40" t="s">
        <v>46</v>
      </c>
    </row>
    <row r="13" spans="2:2" ht="9.75" customHeight="1" x14ac:dyDescent="0.3"/>
    <row r="14" spans="2:2" ht="36" customHeight="1" x14ac:dyDescent="0.3">
      <c r="B14" s="39" t="s">
        <v>47</v>
      </c>
    </row>
    <row r="15" spans="2:2" ht="36" customHeight="1" x14ac:dyDescent="0.3">
      <c r="B15" s="40" t="s">
        <v>48</v>
      </c>
    </row>
    <row r="17" spans="2:2" ht="9.75" customHeight="1" x14ac:dyDescent="0.3"/>
    <row r="18" spans="2:2" ht="36" customHeight="1" x14ac:dyDescent="0.3">
      <c r="B18" s="39" t="s">
        <v>49</v>
      </c>
    </row>
    <row r="19" spans="2:2" ht="46.2" customHeight="1" x14ac:dyDescent="0.3">
      <c r="B19" s="40" t="s">
        <v>50</v>
      </c>
    </row>
    <row r="21" spans="2:2" ht="9.75" customHeight="1" x14ac:dyDescent="0.3"/>
    <row r="22" spans="2:2" ht="36" customHeight="1" x14ac:dyDescent="0.3">
      <c r="B22" s="39" t="s">
        <v>51</v>
      </c>
    </row>
    <row r="23" spans="2:2" ht="36" customHeight="1" x14ac:dyDescent="0.3">
      <c r="B23" s="40" t="s">
        <v>52</v>
      </c>
    </row>
    <row r="24" spans="2:2" ht="36" customHeight="1" x14ac:dyDescent="0.3">
      <c r="B24" s="40" t="s">
        <v>53</v>
      </c>
    </row>
    <row r="25" spans="2:2" ht="36" customHeight="1" x14ac:dyDescent="0.3">
      <c r="B25" s="40" t="s">
        <v>54</v>
      </c>
    </row>
    <row r="26" spans="2:2" ht="36" customHeight="1" x14ac:dyDescent="0.3">
      <c r="B26" s="40" t="s">
        <v>55</v>
      </c>
    </row>
    <row r="27" spans="2:2" ht="36" customHeight="1" x14ac:dyDescent="0.3">
      <c r="B27" s="40" t="s">
        <v>56</v>
      </c>
    </row>
    <row r="29" spans="2:2" ht="9.75" customHeight="1" x14ac:dyDescent="0.3"/>
    <row r="30" spans="2:2" ht="36" customHeight="1" x14ac:dyDescent="0.3">
      <c r="B30" s="39" t="s">
        <v>57</v>
      </c>
    </row>
    <row r="31" spans="2:2" ht="25.5" customHeight="1" x14ac:dyDescent="0.3">
      <c r="B31" s="41" t="s">
        <v>30</v>
      </c>
    </row>
    <row r="32" spans="2:2" ht="25.5" customHeight="1" x14ac:dyDescent="0.3">
      <c r="B32" s="42" t="s">
        <v>31</v>
      </c>
    </row>
    <row r="33" spans="2:2" ht="25.5" customHeight="1" x14ac:dyDescent="0.3">
      <c r="B33" s="43" t="s">
        <v>32</v>
      </c>
    </row>
    <row r="35" spans="2:2" ht="9.75" customHeight="1" x14ac:dyDescent="0.3"/>
    <row r="36" spans="2:2" ht="36" customHeight="1" x14ac:dyDescent="0.3">
      <c r="B36" s="39" t="s">
        <v>58</v>
      </c>
    </row>
    <row r="37" spans="2:2" ht="36" customHeight="1" x14ac:dyDescent="0.3">
      <c r="B37" s="40" t="s">
        <v>59</v>
      </c>
    </row>
    <row r="38" spans="2:2" ht="36" customHeight="1" x14ac:dyDescent="0.3">
      <c r="B38" s="40" t="s">
        <v>60</v>
      </c>
    </row>
    <row r="39" spans="2:2" ht="36" customHeight="1" x14ac:dyDescent="0.3">
      <c r="B39" s="40" t="s">
        <v>61</v>
      </c>
    </row>
    <row r="40" spans="2:2" ht="36" customHeight="1" x14ac:dyDescent="0.3">
      <c r="B40" s="40" t="s">
        <v>62</v>
      </c>
    </row>
    <row r="41" spans="2:2" ht="36" customHeight="1" x14ac:dyDescent="0.3">
      <c r="B41" s="40" t="s">
        <v>63</v>
      </c>
    </row>
    <row r="42" spans="2:2" ht="21.75" customHeight="1" x14ac:dyDescent="0.3">
      <c r="B42" s="40"/>
    </row>
    <row r="43" spans="2:2" ht="40.799999999999997" customHeight="1" x14ac:dyDescent="0.3">
      <c r="B43" s="40" t="s">
        <v>64</v>
      </c>
    </row>
    <row r="45" spans="2:2" ht="9.75" customHeight="1" x14ac:dyDescent="0.3"/>
    <row r="46" spans="2:2" ht="36" customHeight="1" x14ac:dyDescent="0.3">
      <c r="B46" s="39" t="s">
        <v>65</v>
      </c>
    </row>
    <row r="47" spans="2:2" ht="45" customHeight="1" x14ac:dyDescent="0.3">
      <c r="B47" s="40" t="s">
        <v>66</v>
      </c>
    </row>
    <row r="48" spans="2:2" ht="21.75" customHeight="1" x14ac:dyDescent="0.3">
      <c r="B48" s="40"/>
    </row>
    <row r="49" spans="2:2" ht="36" customHeight="1" x14ac:dyDescent="0.3">
      <c r="B49" s="40" t="s">
        <v>67</v>
      </c>
    </row>
    <row r="50" spans="2:2" ht="36" customHeight="1" x14ac:dyDescent="0.3">
      <c r="B50" s="40" t="s">
        <v>68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Run-Out Analysis</vt:lpstr>
      <vt:lpstr>How to Use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Matt Walker</cp:lastModifiedBy>
  <cp:revision>0</cp:revision>
  <dcterms:created xsi:type="dcterms:W3CDTF">2026-07-07T09:13:02Z</dcterms:created>
  <dcterms:modified xsi:type="dcterms:W3CDTF">2026-07-07T09:27:42Z</dcterms:modified>
  <dc:language>en-US</dc:language>
</cp:coreProperties>
</file>